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tka\Desktop\"/>
    </mc:Choice>
  </mc:AlternateContent>
  <xr:revisionPtr revIDLastSave="0" documentId="8_{DFB9556B-B34A-48C6-BEE5-A7384F180ADE}" xr6:coauthVersionLast="47" xr6:coauthVersionMax="47" xr10:uidLastSave="{00000000-0000-0000-0000-000000000000}"/>
  <bookViews>
    <workbookView xWindow="-120" yWindow="-120" windowWidth="29040" windowHeight="15720" xr2:uid="{14573794-AF42-4E17-B91C-4934715313C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G49" i="1"/>
  <c r="G45" i="1"/>
  <c r="G40" i="1"/>
  <c r="G41" i="1"/>
  <c r="G42" i="1"/>
  <c r="G43" i="1"/>
  <c r="G36" i="1"/>
  <c r="G37" i="1"/>
  <c r="G38" i="1"/>
  <c r="G31" i="1"/>
  <c r="G32" i="1"/>
  <c r="G33" i="1"/>
  <c r="G34" i="1"/>
  <c r="G25" i="1"/>
  <c r="G26" i="1" s="1"/>
  <c r="G55" i="1" s="1"/>
  <c r="G30" i="1"/>
  <c r="G35" i="1"/>
  <c r="G39" i="1"/>
  <c r="G44" i="1"/>
  <c r="G21" i="1"/>
  <c r="G20" i="1"/>
  <c r="G51" i="1" l="1"/>
  <c r="G57" i="1" s="1"/>
  <c r="G46" i="1"/>
  <c r="G56" i="1" s="1"/>
  <c r="G22" i="1"/>
  <c r="G54" i="1" s="1"/>
  <c r="G58" i="1" l="1"/>
  <c r="G59" i="1" s="1"/>
  <c r="G60" i="1" s="1"/>
</calcChain>
</file>

<file path=xl/sharedStrings.xml><?xml version="1.0" encoding="utf-8"?>
<sst xmlns="http://schemas.openxmlformats.org/spreadsheetml/2006/main" count="81" uniqueCount="56">
  <si>
    <t>Zap.št.</t>
  </si>
  <si>
    <t>OPIS DELA</t>
  </si>
  <si>
    <t>ME</t>
  </si>
  <si>
    <t>CENA</t>
  </si>
  <si>
    <t>VREDNOST</t>
  </si>
  <si>
    <t>SKUPAJ</t>
  </si>
  <si>
    <t>DDV 22%</t>
  </si>
  <si>
    <t>m2</t>
  </si>
  <si>
    <t>G I V</t>
  </si>
  <si>
    <t xml:space="preserve"> Boštjan Mirnik s.p.</t>
  </si>
  <si>
    <r>
      <t xml:space="preserve">  Ž</t>
    </r>
    <r>
      <rPr>
        <sz val="11"/>
        <color rgb="FF404040"/>
        <rFont val="Copperplate Gothic Light"/>
        <family val="2"/>
      </rPr>
      <t xml:space="preserve"> e l e z n o  18 D</t>
    </r>
  </si>
  <si>
    <r>
      <t xml:space="preserve">  3310 </t>
    </r>
    <r>
      <rPr>
        <sz val="11"/>
        <color rgb="FF404040"/>
        <rFont val="Arial"/>
        <family val="2"/>
        <charset val="238"/>
      </rPr>
      <t>Ž</t>
    </r>
    <r>
      <rPr>
        <sz val="11"/>
        <color rgb="FF404040"/>
        <rFont val="Copperplate Gothic Light"/>
        <family val="2"/>
      </rPr>
      <t>ALEC ,  S l o v e n i j  a</t>
    </r>
  </si>
  <si>
    <t xml:space="preserve">  Mob. Št.: 041 788 447</t>
  </si>
  <si>
    <t xml:space="preserve">  Email: mirnik.bostjan@gmail.com</t>
  </si>
  <si>
    <t xml:space="preserve">Ponudba št.: </t>
  </si>
  <si>
    <t>OBJEKT:  Obnova lesenega balkona na DC Marof v Dolenji vasi, Prebold</t>
  </si>
  <si>
    <t>KOLIČINE</t>
  </si>
  <si>
    <t>I.</t>
  </si>
  <si>
    <t>PRIPRAVLJALNA DELA:</t>
  </si>
  <si>
    <t>kpl</t>
  </si>
  <si>
    <t>Postavitev delovnih odrov za možnost izvajanja del na višini H= 3,00m</t>
  </si>
  <si>
    <t>II.</t>
  </si>
  <si>
    <t>RUŠITVENA DELA:</t>
  </si>
  <si>
    <t>III.</t>
  </si>
  <si>
    <t>TESARSKA DELA:</t>
  </si>
  <si>
    <t>kom</t>
  </si>
  <si>
    <t>Dobava in montaža lege 20x16x400 iz lepljenega lesa</t>
  </si>
  <si>
    <t>Dobava in montaža stebrov dim.: 16x16x300 iz lepljenjega lesa</t>
  </si>
  <si>
    <t>Dobava in montaža lege 20x16x500 iz lepljenega lesa</t>
  </si>
  <si>
    <t>Dobava in montaža lege 20x16x300 iz lepljenega lesa</t>
  </si>
  <si>
    <t>Dobava in montaža lege 16x15x400 iz lepljenega lesa</t>
  </si>
  <si>
    <t>Dobava in montaža lege 90x10x200 iz lepljenga lesa</t>
  </si>
  <si>
    <t>Dobava in montaža lege 16x15x300 iz lepljenga lesa</t>
  </si>
  <si>
    <t>Dobava in montaža lege 16x15x500 iz lepljenega lesa</t>
  </si>
  <si>
    <t>Dobava in izvedba lesenega poda debeline 3cm v izvedbi "pero in utor". Podnice so lahko širine 10 ali 12cm.</t>
  </si>
  <si>
    <t>Organizacija gradbišča, zavarovanja območja z gradbeno mrežo, obvestilnimi tablami, podpiranje del nadstreška za premostitev konstrukcije, zaščite sten, tlakov</t>
  </si>
  <si>
    <t>OPOMBA: Balkon se izvede v smrekovem lesu. Les mora biti suh in je mizarsko obdelan. Vse mere so v "cm"!</t>
  </si>
  <si>
    <t>Dobava in montaža veznikov za ograjo 7x12x500 iz lepljenega lesa</t>
  </si>
  <si>
    <t>Dobava in montaža veznikov za ograjo 7x12x300 iz lepljenega lesa</t>
  </si>
  <si>
    <t>13.</t>
  </si>
  <si>
    <t>Dobava in montaža okrasne zaključne letvice med podom in steno višine 5cm</t>
  </si>
  <si>
    <t>m</t>
  </si>
  <si>
    <t>Dobava in montaža lesene kotne letvice med čelom in podnicam</t>
  </si>
  <si>
    <t xml:space="preserve">IV. </t>
  </si>
  <si>
    <t>SLIKOPLESKARSKA DELA:</t>
  </si>
  <si>
    <t>Izvedba lopute v podu nad obstoječimi stopnicami sredi balkona, ki bo služila za občasen dvig, pri prenosu pohištva v etaže. V ceni upoštevati ves drobni material. Glej sliko v prilogi. Po novem na tem delu ne bo več prehoda in ograje.</t>
  </si>
  <si>
    <t>Čiščenje rje jeklenih obstoječih "I" profilov. Oplesk z osnovno barvo in 2x oples v čokoladni barvi. Enako velja za jekleni nosilni steber.</t>
  </si>
  <si>
    <t>REKAPITULACIJA:</t>
  </si>
  <si>
    <t xml:space="preserve">Prebold, </t>
  </si>
  <si>
    <t>Pleskanje vseh vidnih delov balkona, ograje z osnovno zaščitno barvo in nato 2x oplesk z "mat"  lazuro v barvi hrasta (glej sliko vrat). Barve naj NE bodo na vodni osnovi.</t>
  </si>
  <si>
    <t>Pazljivo rušenje obstoječega dotrajanega lesenega balkona, vključno z jekleno ograjo in vertikalnimi povezovalnimi stebri. POZOR! Obstoječe jeklene "I" profile, ki so vgrajeni v zidane stene, je potrebno ohraniti. V ceno je potrebno upoštevati tudi nakladanje in odvoz materiala na deponije.</t>
  </si>
  <si>
    <t>Dobava in montaža jeklene pohištvene cevi 10x10x300 za vertikalni nosilec</t>
  </si>
  <si>
    <t>Opomba: V cenah mora biti zajet ves pritrdilni in vezni material ter mizarska obdelava lesa.</t>
  </si>
  <si>
    <t>Dobava in montaža lesene ograje (kos-2x12x150); ograjni element mora biti izdelan s polkrožno profilacijo spodnjega dela (glej sliko obstoječega balkona). Pritrjevanje z notranje strani, ki ne sme biti vidno. Vključena mora biti tudi ročka ograje.</t>
  </si>
  <si>
    <t>Popis pripravil:</t>
  </si>
  <si>
    <t>Ponudnik: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</si>
</sst>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404040"/>
      <name val="Arial"/>
      <family val="2"/>
      <charset val="238"/>
    </font>
    <font>
      <sz val="11"/>
      <color rgb="FF404040"/>
      <name val="Copperplate Gothic Light"/>
      <family val="2"/>
    </font>
    <font>
      <sz val="9"/>
      <color rgb="FF404040"/>
      <name val="Copperplate Gothic Light"/>
      <family val="2"/>
    </font>
    <font>
      <b/>
      <i/>
      <u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404040"/>
      <name val="Wide Latin"/>
      <family val="1"/>
      <charset val="238"/>
    </font>
    <font>
      <b/>
      <sz val="11"/>
      <color rgb="FF404040"/>
      <name val="BankGothic Md BT"/>
      <family val="2"/>
      <charset val="238"/>
    </font>
    <font>
      <sz val="11"/>
      <color rgb="FF404040"/>
      <name val="Copperplate Gothic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2" fontId="0" fillId="0" borderId="3" xfId="0" applyNumberFormat="1" applyBorder="1"/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2" fontId="1" fillId="0" borderId="3" xfId="0" applyNumberFormat="1" applyFont="1" applyBorder="1"/>
    <xf numFmtId="0" fontId="1" fillId="0" borderId="3" xfId="0" applyFont="1" applyBorder="1" applyAlignment="1">
      <alignment horizontal="right"/>
    </xf>
    <xf numFmtId="2" fontId="1" fillId="0" borderId="1" xfId="0" applyNumberFormat="1" applyFont="1" applyBorder="1"/>
    <xf numFmtId="0" fontId="4" fillId="0" borderId="0" xfId="0" applyFont="1" applyAlignment="1">
      <alignment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2" fontId="0" fillId="0" borderId="4" xfId="0" applyNumberFormat="1" applyBorder="1"/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wrapText="1"/>
    </xf>
    <xf numFmtId="2" fontId="0" fillId="0" borderId="5" xfId="0" applyNumberFormat="1" applyBorder="1"/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wrapText="1"/>
    </xf>
    <xf numFmtId="2" fontId="0" fillId="0" borderId="6" xfId="0" applyNumberFormat="1" applyBorder="1"/>
    <xf numFmtId="0" fontId="0" fillId="0" borderId="6" xfId="0" applyBorder="1" applyAlignment="1">
      <alignment horizontal="right"/>
    </xf>
    <xf numFmtId="2" fontId="0" fillId="0" borderId="1" xfId="0" applyNumberFormat="1" applyBorder="1"/>
    <xf numFmtId="2" fontId="0" fillId="0" borderId="2" xfId="0" applyNumberFormat="1" applyBorder="1"/>
    <xf numFmtId="0" fontId="6" fillId="0" borderId="0" xfId="0" applyFont="1" applyAlignment="1">
      <alignment wrapText="1"/>
    </xf>
    <xf numFmtId="2" fontId="1" fillId="0" borderId="7" xfId="0" applyNumberFormat="1" applyFont="1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right" wrapText="1"/>
    </xf>
    <xf numFmtId="0" fontId="0" fillId="2" borderId="0" xfId="0" applyFill="1" applyAlignment="1">
      <alignment wrapText="1"/>
    </xf>
    <xf numFmtId="2" fontId="0" fillId="2" borderId="0" xfId="0" applyNumberFormat="1" applyFill="1"/>
    <xf numFmtId="0" fontId="0" fillId="2" borderId="0" xfId="0" applyFill="1" applyAlignment="1">
      <alignment horizontal="righ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0" fillId="0" borderId="0" xfId="0" applyNumberFormat="1" applyAlignment="1">
      <alignment horizontal="lef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1456F-3652-4922-AF2D-A56C847C21E8}">
  <dimension ref="B1:G73"/>
  <sheetViews>
    <sheetView tabSelected="1" topLeftCell="A45" workbookViewId="0">
      <selection activeCell="G45" sqref="G45"/>
    </sheetView>
  </sheetViews>
  <sheetFormatPr defaultRowHeight="15"/>
  <cols>
    <col min="1" max="1" width="4.140625" customWidth="1"/>
    <col min="2" max="2" width="5.85546875" style="2" customWidth="1"/>
    <col min="3" max="3" width="39.28515625" style="1" customWidth="1"/>
    <col min="4" max="4" width="11" style="3" customWidth="1"/>
    <col min="5" max="5" width="5.140625" style="7" customWidth="1"/>
    <col min="6" max="6" width="10.140625" style="3" customWidth="1"/>
    <col min="7" max="7" width="11.5703125" style="3" customWidth="1"/>
  </cols>
  <sheetData>
    <row r="1" spans="2:7">
      <c r="C1" s="1" t="s">
        <v>55</v>
      </c>
    </row>
    <row r="2" spans="2:7">
      <c r="C2" s="36"/>
      <c r="D2" s="37"/>
      <c r="E2" s="38"/>
      <c r="F2" s="37"/>
      <c r="G2" s="37"/>
    </row>
    <row r="3" spans="2:7">
      <c r="C3" s="36"/>
      <c r="D3" s="37"/>
      <c r="E3" s="38"/>
      <c r="F3" s="37"/>
      <c r="G3" s="37"/>
    </row>
    <row r="4" spans="2:7">
      <c r="C4" s="36"/>
      <c r="D4" s="37"/>
      <c r="E4" s="38"/>
      <c r="F4" s="37"/>
      <c r="G4" s="37"/>
    </row>
    <row r="5" spans="2:7">
      <c r="C5" s="36"/>
      <c r="D5" s="37"/>
      <c r="E5" s="38"/>
      <c r="F5" s="37"/>
      <c r="G5" s="37"/>
    </row>
    <row r="6" spans="2:7">
      <c r="C6" s="36"/>
      <c r="D6" s="37"/>
      <c r="E6" s="38"/>
      <c r="F6" s="37"/>
      <c r="G6" s="37"/>
    </row>
    <row r="7" spans="2:7">
      <c r="C7" s="36"/>
      <c r="D7" s="37"/>
      <c r="E7" s="38"/>
      <c r="F7" s="37"/>
      <c r="G7" s="37"/>
    </row>
    <row r="8" spans="2:7">
      <c r="C8" s="14"/>
    </row>
    <row r="9" spans="2:7">
      <c r="C9" s="35" t="s">
        <v>14</v>
      </c>
      <c r="D9" s="41"/>
      <c r="E9" s="41"/>
      <c r="F9" s="41"/>
      <c r="G9" s="41"/>
    </row>
    <row r="11" spans="2:7" ht="18.75">
      <c r="C11" s="39" t="s">
        <v>15</v>
      </c>
      <c r="D11" s="39"/>
      <c r="E11" s="39"/>
      <c r="F11" s="39"/>
      <c r="G11" s="39"/>
    </row>
    <row r="13" spans="2:7">
      <c r="C13" s="40" t="s">
        <v>52</v>
      </c>
      <c r="D13" s="40"/>
      <c r="E13" s="40"/>
      <c r="F13" s="40"/>
      <c r="G13" s="40"/>
    </row>
    <row r="15" spans="2:7">
      <c r="B15" s="9" t="s">
        <v>0</v>
      </c>
      <c r="C15" s="10" t="s">
        <v>1</v>
      </c>
      <c r="D15" s="11" t="s">
        <v>16</v>
      </c>
      <c r="E15" s="12" t="s">
        <v>2</v>
      </c>
      <c r="F15" s="11" t="s">
        <v>3</v>
      </c>
      <c r="G15" s="11" t="s">
        <v>4</v>
      </c>
    </row>
    <row r="16" spans="2:7">
      <c r="B16" s="9"/>
      <c r="C16" s="10"/>
      <c r="D16" s="11"/>
      <c r="E16" s="12"/>
      <c r="F16" s="11"/>
      <c r="G16" s="11"/>
    </row>
    <row r="17" spans="2:7">
      <c r="B17" s="9"/>
      <c r="C17" s="10"/>
      <c r="D17" s="11"/>
      <c r="E17" s="12"/>
      <c r="F17" s="11"/>
      <c r="G17" s="11"/>
    </row>
    <row r="18" spans="2:7">
      <c r="B18" s="9" t="s">
        <v>17</v>
      </c>
      <c r="C18" s="10" t="s">
        <v>18</v>
      </c>
      <c r="D18" s="11"/>
      <c r="E18" s="12"/>
      <c r="F18" s="11"/>
      <c r="G18" s="11"/>
    </row>
    <row r="19" spans="2:7">
      <c r="B19" s="9"/>
      <c r="C19" s="10"/>
      <c r="D19" s="11"/>
      <c r="E19" s="12"/>
      <c r="F19" s="11"/>
      <c r="G19" s="11"/>
    </row>
    <row r="20" spans="2:7" ht="72" customHeight="1">
      <c r="B20" s="4">
        <v>1</v>
      </c>
      <c r="C20" s="5" t="s">
        <v>35</v>
      </c>
      <c r="D20" s="6">
        <v>1</v>
      </c>
      <c r="E20" s="8" t="s">
        <v>19</v>
      </c>
      <c r="F20" s="6">
        <v>0</v>
      </c>
      <c r="G20" s="6">
        <f>F20*D20</f>
        <v>0</v>
      </c>
    </row>
    <row r="21" spans="2:7" ht="42" customHeight="1">
      <c r="B21" s="4">
        <v>2</v>
      </c>
      <c r="C21" s="5" t="s">
        <v>20</v>
      </c>
      <c r="D21" s="6">
        <v>46</v>
      </c>
      <c r="E21" s="8" t="s">
        <v>7</v>
      </c>
      <c r="F21" s="6">
        <v>0</v>
      </c>
      <c r="G21" s="6">
        <f>F21*D21</f>
        <v>0</v>
      </c>
    </row>
    <row r="22" spans="2:7" ht="24.75" customHeight="1" thickBot="1">
      <c r="B22" s="23"/>
      <c r="C22" s="24"/>
      <c r="D22" s="25"/>
      <c r="E22" s="26"/>
      <c r="F22" s="25"/>
      <c r="G22" s="25">
        <f>G20+G21</f>
        <v>0</v>
      </c>
    </row>
    <row r="23" spans="2:7" ht="42" customHeight="1" thickTop="1"/>
    <row r="24" spans="2:7" ht="19.5" customHeight="1">
      <c r="B24" s="9" t="s">
        <v>21</v>
      </c>
      <c r="C24" s="10" t="s">
        <v>22</v>
      </c>
      <c r="D24" s="6"/>
      <c r="E24" s="8"/>
      <c r="F24" s="6"/>
      <c r="G24" s="6"/>
    </row>
    <row r="25" spans="2:7" ht="125.25" customHeight="1">
      <c r="B25" s="19">
        <v>1</v>
      </c>
      <c r="C25" s="20" t="s">
        <v>50</v>
      </c>
      <c r="D25" s="21">
        <v>1</v>
      </c>
      <c r="E25" s="22" t="s">
        <v>19</v>
      </c>
      <c r="F25" s="21">
        <v>0</v>
      </c>
      <c r="G25" s="21">
        <f t="shared" ref="G25:G45" si="0">F25*D25</f>
        <v>0</v>
      </c>
    </row>
    <row r="26" spans="2:7" ht="24.75" customHeight="1" thickBot="1">
      <c r="B26" s="23"/>
      <c r="C26" s="24"/>
      <c r="D26" s="25"/>
      <c r="E26" s="26"/>
      <c r="F26" s="25"/>
      <c r="G26" s="25">
        <f>G25</f>
        <v>0</v>
      </c>
    </row>
    <row r="27" spans="2:7" ht="24.75" customHeight="1" thickTop="1"/>
    <row r="28" spans="2:7" ht="21" customHeight="1">
      <c r="B28" s="9" t="s">
        <v>23</v>
      </c>
      <c r="C28" s="10" t="s">
        <v>24</v>
      </c>
      <c r="D28" s="6"/>
      <c r="E28" s="8"/>
      <c r="F28" s="6"/>
      <c r="G28" s="6"/>
    </row>
    <row r="29" spans="2:7" ht="46.5" customHeight="1">
      <c r="B29" s="9"/>
      <c r="C29" s="10" t="s">
        <v>36</v>
      </c>
      <c r="D29" s="6"/>
      <c r="E29" s="8"/>
      <c r="F29" s="6"/>
      <c r="G29" s="6"/>
    </row>
    <row r="30" spans="2:7" ht="45" customHeight="1">
      <c r="B30" s="4">
        <v>1</v>
      </c>
      <c r="C30" s="5" t="s">
        <v>27</v>
      </c>
      <c r="D30" s="6">
        <v>5</v>
      </c>
      <c r="E30" s="8" t="s">
        <v>25</v>
      </c>
      <c r="F30" s="6">
        <v>0</v>
      </c>
      <c r="G30" s="6">
        <f t="shared" si="0"/>
        <v>0</v>
      </c>
    </row>
    <row r="31" spans="2:7" ht="45" customHeight="1">
      <c r="B31" s="4">
        <v>2</v>
      </c>
      <c r="C31" s="5" t="s">
        <v>26</v>
      </c>
      <c r="D31" s="6">
        <v>8</v>
      </c>
      <c r="E31" s="8" t="s">
        <v>25</v>
      </c>
      <c r="F31" s="6">
        <v>0</v>
      </c>
      <c r="G31" s="6">
        <f t="shared" si="0"/>
        <v>0</v>
      </c>
    </row>
    <row r="32" spans="2:7" ht="45" customHeight="1">
      <c r="B32" s="4">
        <v>3</v>
      </c>
      <c r="C32" s="5" t="s">
        <v>28</v>
      </c>
      <c r="D32" s="6">
        <v>2</v>
      </c>
      <c r="E32" s="8" t="s">
        <v>25</v>
      </c>
      <c r="F32" s="6">
        <v>0</v>
      </c>
      <c r="G32" s="6">
        <f t="shared" si="0"/>
        <v>0</v>
      </c>
    </row>
    <row r="33" spans="2:7" ht="45" customHeight="1">
      <c r="B33" s="4">
        <v>4</v>
      </c>
      <c r="C33" s="5" t="s">
        <v>29</v>
      </c>
      <c r="D33" s="6">
        <v>2</v>
      </c>
      <c r="E33" s="8" t="s">
        <v>25</v>
      </c>
      <c r="F33" s="6">
        <v>0</v>
      </c>
      <c r="G33" s="6">
        <f t="shared" si="0"/>
        <v>0</v>
      </c>
    </row>
    <row r="34" spans="2:7" ht="45" customHeight="1">
      <c r="B34" s="4">
        <v>5</v>
      </c>
      <c r="C34" s="5" t="s">
        <v>30</v>
      </c>
      <c r="D34" s="6">
        <v>8</v>
      </c>
      <c r="E34" s="8" t="s">
        <v>25</v>
      </c>
      <c r="F34" s="6">
        <v>0</v>
      </c>
      <c r="G34" s="6">
        <f t="shared" si="0"/>
        <v>0</v>
      </c>
    </row>
    <row r="35" spans="2:7" ht="42.75" customHeight="1">
      <c r="B35" s="4">
        <v>6</v>
      </c>
      <c r="C35" s="5" t="s">
        <v>33</v>
      </c>
      <c r="D35" s="6">
        <v>2</v>
      </c>
      <c r="E35" s="8" t="s">
        <v>25</v>
      </c>
      <c r="F35" s="6">
        <v>0</v>
      </c>
      <c r="G35" s="6">
        <f t="shared" si="0"/>
        <v>0</v>
      </c>
    </row>
    <row r="36" spans="2:7" ht="42.75" customHeight="1">
      <c r="B36" s="4">
        <v>7</v>
      </c>
      <c r="C36" s="5" t="s">
        <v>32</v>
      </c>
      <c r="D36" s="6">
        <v>2</v>
      </c>
      <c r="E36" s="8" t="s">
        <v>25</v>
      </c>
      <c r="F36" s="6">
        <v>0</v>
      </c>
      <c r="G36" s="6">
        <f t="shared" si="0"/>
        <v>0</v>
      </c>
    </row>
    <row r="37" spans="2:7" ht="42.75" customHeight="1">
      <c r="B37" s="4">
        <v>8</v>
      </c>
      <c r="C37" s="5" t="s">
        <v>31</v>
      </c>
      <c r="D37" s="6">
        <v>25</v>
      </c>
      <c r="E37" s="8" t="s">
        <v>25</v>
      </c>
      <c r="F37" s="6">
        <v>0</v>
      </c>
      <c r="G37" s="6">
        <f t="shared" si="0"/>
        <v>0</v>
      </c>
    </row>
    <row r="38" spans="2:7" ht="42.75" customHeight="1">
      <c r="B38" s="4">
        <v>9</v>
      </c>
      <c r="C38" s="5" t="s">
        <v>34</v>
      </c>
      <c r="D38" s="6">
        <v>48</v>
      </c>
      <c r="E38" s="8" t="s">
        <v>7</v>
      </c>
      <c r="F38" s="6">
        <v>0</v>
      </c>
      <c r="G38" s="6">
        <f t="shared" si="0"/>
        <v>0</v>
      </c>
    </row>
    <row r="39" spans="2:7" ht="39" customHeight="1">
      <c r="B39" s="4">
        <v>10</v>
      </c>
      <c r="C39" s="5" t="s">
        <v>37</v>
      </c>
      <c r="D39" s="6">
        <v>8</v>
      </c>
      <c r="E39" s="8" t="s">
        <v>25</v>
      </c>
      <c r="F39" s="6">
        <v>0</v>
      </c>
      <c r="G39" s="6">
        <f t="shared" si="0"/>
        <v>0</v>
      </c>
    </row>
    <row r="40" spans="2:7" ht="46.5" customHeight="1">
      <c r="B40" s="4">
        <v>11</v>
      </c>
      <c r="C40" s="5" t="s">
        <v>38</v>
      </c>
      <c r="D40" s="6">
        <v>2</v>
      </c>
      <c r="E40" s="8" t="s">
        <v>25</v>
      </c>
      <c r="F40" s="6">
        <v>0</v>
      </c>
      <c r="G40" s="6">
        <f t="shared" si="0"/>
        <v>0</v>
      </c>
    </row>
    <row r="41" spans="2:7" ht="99.75" customHeight="1">
      <c r="B41" s="4">
        <v>12</v>
      </c>
      <c r="C41" s="5" t="s">
        <v>53</v>
      </c>
      <c r="D41" s="6">
        <v>36</v>
      </c>
      <c r="E41" s="8" t="s">
        <v>7</v>
      </c>
      <c r="F41" s="6">
        <v>0</v>
      </c>
      <c r="G41" s="6">
        <f t="shared" si="0"/>
        <v>0</v>
      </c>
    </row>
    <row r="42" spans="2:7" ht="46.5" customHeight="1">
      <c r="B42" s="4" t="s">
        <v>39</v>
      </c>
      <c r="C42" s="5" t="s">
        <v>51</v>
      </c>
      <c r="D42" s="6">
        <v>1</v>
      </c>
      <c r="E42" s="8" t="s">
        <v>25</v>
      </c>
      <c r="F42" s="6">
        <v>0</v>
      </c>
      <c r="G42" s="6">
        <f t="shared" si="0"/>
        <v>0</v>
      </c>
    </row>
    <row r="43" spans="2:7" ht="46.5" customHeight="1">
      <c r="B43" s="4">
        <v>14</v>
      </c>
      <c r="C43" s="5" t="s">
        <v>40</v>
      </c>
      <c r="D43" s="6">
        <v>25</v>
      </c>
      <c r="E43" s="8" t="s">
        <v>41</v>
      </c>
      <c r="F43" s="6">
        <v>0</v>
      </c>
      <c r="G43" s="6">
        <f t="shared" si="0"/>
        <v>0</v>
      </c>
    </row>
    <row r="44" spans="2:7" ht="46.5" customHeight="1">
      <c r="B44" s="4">
        <v>16</v>
      </c>
      <c r="C44" s="5" t="s">
        <v>42</v>
      </c>
      <c r="D44" s="6">
        <v>25</v>
      </c>
      <c r="E44" s="8" t="s">
        <v>41</v>
      </c>
      <c r="F44" s="6">
        <v>0</v>
      </c>
      <c r="G44" s="6">
        <f t="shared" si="0"/>
        <v>0</v>
      </c>
    </row>
    <row r="45" spans="2:7" ht="93.75" customHeight="1">
      <c r="B45" s="15">
        <v>17</v>
      </c>
      <c r="C45" s="16" t="s">
        <v>45</v>
      </c>
      <c r="D45" s="17">
        <v>1</v>
      </c>
      <c r="E45" s="18" t="s">
        <v>19</v>
      </c>
      <c r="F45" s="17">
        <v>0</v>
      </c>
      <c r="G45" s="6">
        <f t="shared" si="0"/>
        <v>0</v>
      </c>
    </row>
    <row r="46" spans="2:7" ht="24" customHeight="1" thickBot="1">
      <c r="B46" s="23"/>
      <c r="C46" s="24"/>
      <c r="D46" s="25"/>
      <c r="E46" s="26"/>
      <c r="F46" s="25"/>
      <c r="G46" s="25">
        <f>SUM(G30:G45)</f>
        <v>0</v>
      </c>
    </row>
    <row r="47" spans="2:7" ht="24" customHeight="1" thickTop="1"/>
    <row r="48" spans="2:7" ht="24" customHeight="1">
      <c r="B48" s="9" t="s">
        <v>43</v>
      </c>
      <c r="C48" s="10" t="s">
        <v>44</v>
      </c>
      <c r="D48" s="6"/>
      <c r="E48" s="8"/>
      <c r="F48" s="6"/>
      <c r="G48" s="6"/>
    </row>
    <row r="49" spans="2:7" ht="75" customHeight="1">
      <c r="B49" s="4">
        <v>1</v>
      </c>
      <c r="C49" s="5" t="s">
        <v>49</v>
      </c>
      <c r="D49" s="17">
        <v>220</v>
      </c>
      <c r="E49" s="18" t="s">
        <v>7</v>
      </c>
      <c r="F49" s="17">
        <v>0</v>
      </c>
      <c r="G49" s="6">
        <f t="shared" ref="G49:G50" si="1">F49*D49</f>
        <v>0</v>
      </c>
    </row>
    <row r="50" spans="2:7" ht="62.25" customHeight="1">
      <c r="B50" s="4">
        <v>2</v>
      </c>
      <c r="C50" s="5" t="s">
        <v>46</v>
      </c>
      <c r="D50" s="6">
        <v>6</v>
      </c>
      <c r="E50" s="8" t="s">
        <v>25</v>
      </c>
      <c r="F50" s="6">
        <v>0</v>
      </c>
      <c r="G50" s="6">
        <f t="shared" si="1"/>
        <v>0</v>
      </c>
    </row>
    <row r="51" spans="2:7" ht="24" customHeight="1" thickBot="1">
      <c r="B51" s="23"/>
      <c r="C51" s="24"/>
      <c r="D51" s="25"/>
      <c r="E51" s="26"/>
      <c r="F51" s="25"/>
      <c r="G51" s="25">
        <f>G50+G49</f>
        <v>0</v>
      </c>
    </row>
    <row r="52" spans="2:7" ht="24" customHeight="1" thickTop="1"/>
    <row r="53" spans="2:7" ht="24" customHeight="1">
      <c r="C53" s="29" t="s">
        <v>47</v>
      </c>
    </row>
    <row r="54" spans="2:7" ht="24" customHeight="1">
      <c r="B54" s="9" t="s">
        <v>17</v>
      </c>
      <c r="C54" s="10" t="s">
        <v>18</v>
      </c>
      <c r="D54" s="11"/>
      <c r="E54" s="12"/>
      <c r="F54" s="11"/>
      <c r="G54" s="6">
        <f>G22</f>
        <v>0</v>
      </c>
    </row>
    <row r="55" spans="2:7" ht="24" customHeight="1">
      <c r="B55" s="9" t="s">
        <v>21</v>
      </c>
      <c r="C55" s="10" t="s">
        <v>22</v>
      </c>
      <c r="D55" s="6"/>
      <c r="E55" s="8"/>
      <c r="F55" s="6"/>
      <c r="G55" s="6">
        <f>G26</f>
        <v>0</v>
      </c>
    </row>
    <row r="56" spans="2:7" ht="24" customHeight="1">
      <c r="B56" s="9" t="s">
        <v>23</v>
      </c>
      <c r="C56" s="10" t="s">
        <v>24</v>
      </c>
      <c r="D56" s="6"/>
      <c r="E56" s="8"/>
      <c r="F56" s="6"/>
      <c r="G56" s="6">
        <f>G46</f>
        <v>0</v>
      </c>
    </row>
    <row r="57" spans="2:7" ht="24" customHeight="1">
      <c r="B57" s="9" t="s">
        <v>43</v>
      </c>
      <c r="C57" s="10" t="s">
        <v>44</v>
      </c>
      <c r="D57" s="6"/>
      <c r="E57" s="8"/>
      <c r="F57" s="6"/>
      <c r="G57" s="6">
        <f>G51</f>
        <v>0</v>
      </c>
    </row>
    <row r="58" spans="2:7">
      <c r="F58" s="27"/>
      <c r="G58" s="13">
        <f>SUM(G54:G57)</f>
        <v>0</v>
      </c>
    </row>
    <row r="59" spans="2:7">
      <c r="F59" s="28" t="s">
        <v>6</v>
      </c>
      <c r="G59" s="28">
        <f>G58*0.22</f>
        <v>0</v>
      </c>
    </row>
    <row r="60" spans="2:7" ht="15.75" thickBot="1">
      <c r="F60" s="30" t="s">
        <v>5</v>
      </c>
      <c r="G60" s="30">
        <f>G58+G59</f>
        <v>0</v>
      </c>
    </row>
    <row r="61" spans="2:7" ht="15.75" thickTop="1"/>
    <row r="63" spans="2:7">
      <c r="C63" s="36" t="s">
        <v>48</v>
      </c>
    </row>
    <row r="67" spans="3:3">
      <c r="C67" s="1" t="s">
        <v>54</v>
      </c>
    </row>
    <row r="68" spans="3:3">
      <c r="C68" s="31" t="s">
        <v>8</v>
      </c>
    </row>
    <row r="69" spans="3:3">
      <c r="C69" s="32" t="s">
        <v>9</v>
      </c>
    </row>
    <row r="70" spans="3:3">
      <c r="C70" s="33" t="s">
        <v>10</v>
      </c>
    </row>
    <row r="71" spans="3:3">
      <c r="C71" s="34" t="s">
        <v>11</v>
      </c>
    </row>
    <row r="72" spans="3:3">
      <c r="C72" s="34" t="s">
        <v>12</v>
      </c>
    </row>
    <row r="73" spans="3:3">
      <c r="C73" s="34" t="s">
        <v>13</v>
      </c>
    </row>
  </sheetData>
  <sheetProtection algorithmName="SHA-512" hashValue="Hvk/LRkTJRs3v99GAjt4nOg8KDPlii9wXtAOphZ/0/x0whhU2bkSyOZ0qeHt18/LUuDBfXIRcZ/0YCGVEAUehQ==" saltValue="dPGvqK4UIATSa8drG1tVqA==" spinCount="100000" sheet="1" objects="1" scenarios="1"/>
  <protectedRanges>
    <protectedRange sqref="C2:G7" name="Obseg5"/>
    <protectedRange sqref="D9:G9" name="Obseg3"/>
    <protectedRange sqref="F20:F21" name="Obseg1"/>
    <protectedRange sqref="F25:F50" name="Obseg2"/>
    <protectedRange sqref="C63" name="Obseg4"/>
  </protectedRanges>
  <mergeCells count="3">
    <mergeCell ref="C11:G11"/>
    <mergeCell ref="C13:G13"/>
    <mergeCell ref="D9:G9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Bostjan Mirnik</dc:creator>
  <cp:lastModifiedBy>Metka Šribar</cp:lastModifiedBy>
  <cp:lastPrinted>2023-09-11T09:05:51Z</cp:lastPrinted>
  <dcterms:created xsi:type="dcterms:W3CDTF">2023-04-13T09:47:08Z</dcterms:created>
  <dcterms:modified xsi:type="dcterms:W3CDTF">2023-09-11T12:53:41Z</dcterms:modified>
</cp:coreProperties>
</file>